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0" windowWidth="15480" windowHeight="11620" activeTab="0"/>
  </bookViews>
  <sheets>
    <sheet name="貸借対照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<sst xmlns="http://schemas.openxmlformats.org/spreadsheetml/2006/main" count="46" uniqueCount="46">
  <si>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                                           </t>
  </si>
  <si>
    <t xml:space="preserve">                        </t>
  </si>
  <si>
    <t xml:space="preserve">        </t>
  </si>
  <si>
    <t xml:space="preserve"> （単位：円）</t>
  </si>
  <si>
    <t>貸借対照表</t>
  </si>
  <si>
    <t>Ⅰ 資産の部</t>
  </si>
  <si>
    <t>Ⅱ 負債の部</t>
  </si>
  <si>
    <t>Ⅲ 正味財産の部</t>
  </si>
  <si>
    <t>　２．固定資産</t>
  </si>
  <si>
    <t>　１．流動資産</t>
  </si>
  <si>
    <t>　１．流動負債</t>
  </si>
  <si>
    <t xml:space="preserve">　１．一般正味財産                           </t>
  </si>
  <si>
    <t xml:space="preserve">　　　　現金預金                              </t>
  </si>
  <si>
    <t xml:space="preserve">　　　流動資産合計                         </t>
  </si>
  <si>
    <t xml:space="preserve">　　　その他固定資産合計                   </t>
  </si>
  <si>
    <t xml:space="preserve">　　　固定資産合計                         </t>
  </si>
  <si>
    <t>　　　資産合計</t>
  </si>
  <si>
    <t xml:space="preserve">　　　　前受金                                </t>
  </si>
  <si>
    <t xml:space="preserve">　　　　預り金                                </t>
  </si>
  <si>
    <t xml:space="preserve">　　　流動負債合計                         </t>
  </si>
  <si>
    <t xml:space="preserve">　　　固定負債合計                         </t>
  </si>
  <si>
    <t xml:space="preserve">　　　（うち基本財産への充当額）           </t>
  </si>
  <si>
    <t xml:space="preserve">　　　正味財産合計                         </t>
  </si>
  <si>
    <t>　　　負債及び正味財産合計</t>
  </si>
  <si>
    <t>　２．固定負債</t>
  </si>
  <si>
    <t>　　　負債合計</t>
  </si>
  <si>
    <t>科  　　　目</t>
  </si>
  <si>
    <t>当　年　度</t>
  </si>
  <si>
    <t>前　年　度</t>
  </si>
  <si>
    <t>増　　減</t>
  </si>
  <si>
    <t>公益社団法人　全日本洋裁技能協会</t>
  </si>
  <si>
    <t xml:space="preserve">　　　　立替金                                </t>
  </si>
  <si>
    <t xml:space="preserve">　　　　未収入金                                </t>
  </si>
  <si>
    <t xml:space="preserve">　　　　商品          </t>
  </si>
  <si>
    <t>　（１）その他固定資産</t>
  </si>
  <si>
    <t xml:space="preserve">　　　　建物（事務所）                              </t>
  </si>
  <si>
    <t xml:space="preserve">　　　　建物付属設備                            </t>
  </si>
  <si>
    <t xml:space="preserve">　　　　工具器具備品         </t>
  </si>
  <si>
    <t>　　　　ビル改修費</t>
  </si>
  <si>
    <t xml:space="preserve">　　　　地上権                            </t>
  </si>
  <si>
    <t xml:space="preserve">　　　　建設資金預り金                        </t>
  </si>
  <si>
    <t xml:space="preserve">　　　　仮払金          </t>
  </si>
  <si>
    <t xml:space="preserve">　　　　仮受金  </t>
  </si>
  <si>
    <t>　　　　電話加入権</t>
  </si>
  <si>
    <t xml:space="preserve">　　　　短期借入金     </t>
  </si>
  <si>
    <t>令和 5年 3月31日現在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</si>
</sst>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0"/>
      <name val="ＭＳ ゴシック"/>
      <family val="0"/>
    </font>
    <font>
      <sz val="10"/>
      <color indexed="8"/>
      <name val="ＭＳ 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2"/>
      <color indexed="8"/>
      <name val="ＭＳ ゴシック"/>
      <family val="0"/>
    </font>
    <font>
      <sz val="11"/>
      <color indexed="8"/>
      <name val="ＭＳ ゴシック"/>
      <family val="0"/>
    </font>
    <font>
      <sz val="12"/>
      <color indexed="8"/>
      <name val="ＭＳ 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2"/>
      <color theme="1"/>
      <name val="ＭＳ ゴシック"/>
      <family val="0"/>
    </font>
    <font>
      <sz val="11"/>
      <color theme="1"/>
      <name val="ＭＳ ゴシック"/>
      <family val="0"/>
    </font>
    <font>
      <sz val="10"/>
      <color theme="1"/>
      <name val="ＭＳ ゴシック"/>
      <family val="0"/>
    </font>
    <font>
      <sz val="12"/>
      <color theme="1"/>
      <name val="ＭＳ ゴシック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38" fontId="41" fillId="0" borderId="0" xfId="48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3" fontId="3" fillId="0" borderId="10" xfId="48" applyNumberFormat="1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3" fontId="3" fillId="0" borderId="14" xfId="48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3" fontId="42" fillId="0" borderId="15" xfId="0" applyNumberFormat="1" applyFont="1" applyBorder="1" applyAlignment="1">
      <alignment vertical="center"/>
    </xf>
    <xf numFmtId="3" fontId="3" fillId="0" borderId="15" xfId="48" applyNumberFormat="1" applyFont="1" applyBorder="1" applyAlignment="1">
      <alignment vertical="center"/>
    </xf>
    <xf numFmtId="3" fontId="3" fillId="0" borderId="16" xfId="48" applyNumberFormat="1" applyFont="1" applyBorder="1" applyAlignment="1">
      <alignment vertical="center"/>
    </xf>
    <xf numFmtId="3" fontId="3" fillId="0" borderId="17" xfId="48" applyNumberFormat="1" applyFont="1" applyBorder="1" applyAlignment="1">
      <alignment vertical="center"/>
    </xf>
    <xf numFmtId="3" fontId="42" fillId="0" borderId="18" xfId="0" applyNumberFormat="1" applyFont="1" applyBorder="1" applyAlignment="1">
      <alignment vertical="center"/>
    </xf>
    <xf numFmtId="3" fontId="3" fillId="0" borderId="19" xfId="48" applyNumberFormat="1" applyFont="1" applyBorder="1" applyAlignment="1">
      <alignment vertical="center"/>
    </xf>
    <xf numFmtId="0" fontId="42" fillId="33" borderId="14" xfId="0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vertical="center"/>
    </xf>
    <xf numFmtId="3" fontId="3" fillId="33" borderId="14" xfId="48" applyNumberFormat="1" applyFont="1" applyFill="1" applyBorder="1" applyAlignment="1">
      <alignment vertical="center"/>
    </xf>
    <xf numFmtId="3" fontId="42" fillId="0" borderId="20" xfId="0" applyNumberFormat="1" applyFont="1" applyBorder="1" applyAlignment="1">
      <alignment vertical="center"/>
    </xf>
    <xf numFmtId="3" fontId="3" fillId="0" borderId="20" xfId="48" applyNumberFormat="1" applyFont="1" applyBorder="1" applyAlignment="1">
      <alignment vertical="center"/>
    </xf>
    <xf numFmtId="3" fontId="42" fillId="0" borderId="21" xfId="0" applyNumberFormat="1" applyFont="1" applyBorder="1" applyAlignment="1">
      <alignment vertical="center"/>
    </xf>
    <xf numFmtId="3" fontId="3" fillId="0" borderId="21" xfId="48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42" fillId="0" borderId="20" xfId="0" applyFont="1" applyBorder="1" applyAlignment="1">
      <alignment horizontal="left" vertical="center"/>
    </xf>
    <xf numFmtId="3" fontId="42" fillId="0" borderId="22" xfId="0" applyNumberFormat="1" applyFont="1" applyBorder="1" applyAlignment="1">
      <alignment vertical="center"/>
    </xf>
    <xf numFmtId="3" fontId="3" fillId="0" borderId="22" xfId="48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38" fontId="42" fillId="0" borderId="14" xfId="48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29">
      <selection activeCell="B38" sqref="B38"/>
    </sheetView>
  </sheetViews>
  <sheetFormatPr defaultColWidth="9.00390625" defaultRowHeight="15"/>
  <cols>
    <col min="1" max="1" width="30.140625" style="2" customWidth="1"/>
    <col min="2" max="4" width="18.7109375" style="2" customWidth="1"/>
    <col min="5" max="16384" width="9.00390625" style="2" customWidth="1"/>
  </cols>
  <sheetData>
    <row r="1" ht="18" customHeight="1">
      <c r="A1" s="1"/>
    </row>
    <row r="2" ht="18" customHeight="1">
      <c r="A2" s="1"/>
    </row>
    <row r="3" spans="1:4" ht="18" customHeight="1">
      <c r="A3" s="38" t="s">
        <v>4</v>
      </c>
      <c r="B3" s="38"/>
      <c r="C3" s="38"/>
      <c r="D3" s="38"/>
    </row>
    <row r="4" spans="1:4" ht="18" customHeight="1">
      <c r="A4" s="4" t="s">
        <v>30</v>
      </c>
      <c r="B4" s="4"/>
      <c r="C4" s="37" t="s">
        <v>45</v>
      </c>
      <c r="D4" s="37"/>
    </row>
    <row r="5" spans="1:4" ht="18" customHeight="1">
      <c r="A5" s="4" t="s">
        <v>0</v>
      </c>
      <c r="B5" s="4" t="s">
        <v>1</v>
      </c>
      <c r="C5" s="4" t="s">
        <v>2</v>
      </c>
      <c r="D5" s="5" t="s">
        <v>3</v>
      </c>
    </row>
    <row r="6" spans="1:4" ht="18" customHeight="1">
      <c r="A6" s="34" t="s">
        <v>26</v>
      </c>
      <c r="B6" s="34" t="s">
        <v>27</v>
      </c>
      <c r="C6" s="35" t="s">
        <v>28</v>
      </c>
      <c r="D6" s="34" t="s">
        <v>29</v>
      </c>
    </row>
    <row r="7" spans="1:4" ht="18" customHeight="1">
      <c r="A7" s="8" t="s">
        <v>5</v>
      </c>
      <c r="B7" s="6"/>
      <c r="C7" s="7"/>
      <c r="D7" s="9"/>
    </row>
    <row r="8" spans="1:4" ht="18" customHeight="1">
      <c r="A8" s="10" t="s">
        <v>9</v>
      </c>
      <c r="B8" s="11"/>
      <c r="C8" s="12"/>
      <c r="D8" s="13"/>
    </row>
    <row r="9" spans="1:4" ht="18" customHeight="1">
      <c r="A9" s="10" t="s">
        <v>12</v>
      </c>
      <c r="B9" s="14">
        <v>6168919</v>
      </c>
      <c r="C9" s="14">
        <v>8988293</v>
      </c>
      <c r="D9" s="13">
        <f aca="true" t="shared" si="0" ref="D9:D14">+B9-C9</f>
        <v>-2819374</v>
      </c>
    </row>
    <row r="10" spans="1:4" ht="18" customHeight="1">
      <c r="A10" s="11" t="s">
        <v>33</v>
      </c>
      <c r="B10" s="14">
        <v>1051350</v>
      </c>
      <c r="C10" s="14">
        <v>834478</v>
      </c>
      <c r="D10" s="13">
        <f t="shared" si="0"/>
        <v>216872</v>
      </c>
    </row>
    <row r="11" spans="1:4" ht="18" customHeight="1">
      <c r="A11" s="11" t="s">
        <v>41</v>
      </c>
      <c r="B11" s="14">
        <v>0</v>
      </c>
      <c r="C11" s="14">
        <v>18000</v>
      </c>
      <c r="D11" s="13">
        <f t="shared" si="0"/>
        <v>-18000</v>
      </c>
    </row>
    <row r="12" spans="1:4" ht="18" customHeight="1">
      <c r="A12" s="10" t="s">
        <v>31</v>
      </c>
      <c r="B12" s="14">
        <v>3490</v>
      </c>
      <c r="C12" s="14">
        <v>0</v>
      </c>
      <c r="D12" s="13">
        <f t="shared" si="0"/>
        <v>3490</v>
      </c>
    </row>
    <row r="13" spans="1:4" ht="18" customHeight="1">
      <c r="A13" s="15" t="s">
        <v>32</v>
      </c>
      <c r="B13" s="14">
        <v>0</v>
      </c>
      <c r="C13" s="14">
        <v>0</v>
      </c>
      <c r="D13" s="13">
        <f t="shared" si="0"/>
        <v>0</v>
      </c>
    </row>
    <row r="14" spans="1:4" ht="18" customHeight="1">
      <c r="A14" s="16" t="s">
        <v>13</v>
      </c>
      <c r="B14" s="17">
        <f>SUM(B9:B13)</f>
        <v>7223759</v>
      </c>
      <c r="C14" s="17">
        <f>SUM(C9:C13)</f>
        <v>9840771</v>
      </c>
      <c r="D14" s="18">
        <f t="shared" si="0"/>
        <v>-2617012</v>
      </c>
    </row>
    <row r="15" spans="1:4" ht="18" customHeight="1">
      <c r="A15" s="16" t="s">
        <v>8</v>
      </c>
      <c r="B15" s="6"/>
      <c r="C15" s="6"/>
      <c r="D15" s="19"/>
    </row>
    <row r="16" spans="1:4" ht="18" customHeight="1">
      <c r="A16" s="16" t="s">
        <v>34</v>
      </c>
      <c r="B16" s="11"/>
      <c r="C16" s="11"/>
      <c r="D16" s="20"/>
    </row>
    <row r="17" spans="1:4" ht="18" customHeight="1">
      <c r="A17" s="16" t="s">
        <v>35</v>
      </c>
      <c r="B17" s="14">
        <v>2388000</v>
      </c>
      <c r="C17" s="14">
        <v>2496000</v>
      </c>
      <c r="D17" s="20">
        <f aca="true" t="shared" si="1" ref="D17:D25">+B17-C17</f>
        <v>-108000</v>
      </c>
    </row>
    <row r="18" spans="1:4" ht="18" customHeight="1">
      <c r="A18" s="16" t="s">
        <v>36</v>
      </c>
      <c r="B18" s="14">
        <v>1</v>
      </c>
      <c r="C18" s="14">
        <v>1</v>
      </c>
      <c r="D18" s="20">
        <f t="shared" si="1"/>
        <v>0</v>
      </c>
    </row>
    <row r="19" spans="1:4" ht="18" customHeight="1">
      <c r="A19" s="16" t="s">
        <v>37</v>
      </c>
      <c r="B19" s="14">
        <v>3</v>
      </c>
      <c r="C19" s="14">
        <v>3</v>
      </c>
      <c r="D19" s="20">
        <f t="shared" si="1"/>
        <v>0</v>
      </c>
    </row>
    <row r="20" spans="1:4" ht="18" customHeight="1">
      <c r="A20" s="16" t="s">
        <v>38</v>
      </c>
      <c r="B20" s="14">
        <v>1892682</v>
      </c>
      <c r="C20" s="14">
        <v>2021613</v>
      </c>
      <c r="D20" s="20">
        <f t="shared" si="1"/>
        <v>-128931</v>
      </c>
    </row>
    <row r="21" spans="1:4" ht="18" customHeight="1">
      <c r="A21" s="16" t="s">
        <v>43</v>
      </c>
      <c r="B21" s="14">
        <v>146426</v>
      </c>
      <c r="C21" s="14">
        <v>146426</v>
      </c>
      <c r="D21" s="20">
        <f t="shared" si="1"/>
        <v>0</v>
      </c>
    </row>
    <row r="22" spans="1:4" ht="18" customHeight="1">
      <c r="A22" s="16" t="s">
        <v>39</v>
      </c>
      <c r="B22" s="14">
        <v>6500000</v>
      </c>
      <c r="C22" s="14">
        <v>6500000</v>
      </c>
      <c r="D22" s="20">
        <f t="shared" si="1"/>
        <v>0</v>
      </c>
    </row>
    <row r="23" spans="1:4" ht="18" customHeight="1">
      <c r="A23" s="16" t="s">
        <v>14</v>
      </c>
      <c r="B23" s="17">
        <f>SUM(B17:B22)</f>
        <v>10927112</v>
      </c>
      <c r="C23" s="17">
        <f>SUM(C17:C22)</f>
        <v>11164043</v>
      </c>
      <c r="D23" s="18">
        <f>+B23-C23</f>
        <v>-236931</v>
      </c>
    </row>
    <row r="24" spans="1:4" ht="18" customHeight="1">
      <c r="A24" s="16" t="s">
        <v>15</v>
      </c>
      <c r="B24" s="17">
        <f>+B23</f>
        <v>10927112</v>
      </c>
      <c r="C24" s="17">
        <f>+C23</f>
        <v>11164043</v>
      </c>
      <c r="D24" s="18">
        <f t="shared" si="1"/>
        <v>-236931</v>
      </c>
    </row>
    <row r="25" spans="1:4" ht="18" customHeight="1" thickBot="1">
      <c r="A25" s="16" t="s">
        <v>16</v>
      </c>
      <c r="B25" s="21">
        <f>+B14+B24</f>
        <v>18150871</v>
      </c>
      <c r="C25" s="21">
        <f>+C14+C24</f>
        <v>21004814</v>
      </c>
      <c r="D25" s="22">
        <f t="shared" si="1"/>
        <v>-2853943</v>
      </c>
    </row>
    <row r="26" spans="1:4" ht="18" customHeight="1" thickTop="1">
      <c r="A26" s="23" t="s">
        <v>6</v>
      </c>
      <c r="B26" s="24"/>
      <c r="C26" s="24"/>
      <c r="D26" s="25"/>
    </row>
    <row r="27" spans="1:4" ht="18" customHeight="1">
      <c r="A27" s="16" t="s">
        <v>10</v>
      </c>
      <c r="B27" s="11"/>
      <c r="C27" s="11"/>
      <c r="D27" s="13"/>
    </row>
    <row r="28" spans="1:4" ht="18" customHeight="1">
      <c r="A28" s="16" t="s">
        <v>44</v>
      </c>
      <c r="B28" s="36">
        <v>0</v>
      </c>
      <c r="C28" s="36">
        <v>50000</v>
      </c>
      <c r="D28" s="13">
        <f>+B28-C28</f>
        <v>-50000</v>
      </c>
    </row>
    <row r="29" spans="1:4" ht="18" customHeight="1">
      <c r="A29" s="16" t="s">
        <v>17</v>
      </c>
      <c r="B29" s="14">
        <v>100000</v>
      </c>
      <c r="C29" s="14">
        <v>166000</v>
      </c>
      <c r="D29" s="13">
        <f>+B29-C29</f>
        <v>-66000</v>
      </c>
    </row>
    <row r="30" spans="1:4" ht="18" customHeight="1">
      <c r="A30" s="16" t="s">
        <v>18</v>
      </c>
      <c r="B30" s="14">
        <v>93280</v>
      </c>
      <c r="C30" s="14">
        <v>158108</v>
      </c>
      <c r="D30" s="13">
        <f>+B30-C30</f>
        <v>-64828</v>
      </c>
    </row>
    <row r="31" spans="1:4" ht="18" customHeight="1">
      <c r="A31" s="16" t="s">
        <v>42</v>
      </c>
      <c r="B31" s="26">
        <v>329000</v>
      </c>
      <c r="C31" s="26">
        <v>351000</v>
      </c>
      <c r="D31" s="13">
        <f>+B31-C31</f>
        <v>-22000</v>
      </c>
    </row>
    <row r="32" spans="1:4" ht="18" customHeight="1">
      <c r="A32" s="16" t="s">
        <v>19</v>
      </c>
      <c r="B32" s="17">
        <f>SUM(B28:B31)</f>
        <v>522280</v>
      </c>
      <c r="C32" s="17">
        <f>SUM(C28:C31)</f>
        <v>725108</v>
      </c>
      <c r="D32" s="18">
        <f>+B32-C32</f>
        <v>-202828</v>
      </c>
    </row>
    <row r="33" spans="1:4" ht="18" customHeight="1">
      <c r="A33" s="16" t="s">
        <v>24</v>
      </c>
      <c r="B33" s="11"/>
      <c r="C33" s="11"/>
      <c r="D33" s="13"/>
    </row>
    <row r="34" spans="1:4" ht="18" customHeight="1">
      <c r="A34" s="16" t="s">
        <v>40</v>
      </c>
      <c r="B34" s="26">
        <v>11872000</v>
      </c>
      <c r="C34" s="26">
        <v>11872000</v>
      </c>
      <c r="D34" s="27">
        <f>+B34-C34</f>
        <v>0</v>
      </c>
    </row>
    <row r="35" spans="1:4" ht="18" customHeight="1">
      <c r="A35" s="16" t="s">
        <v>20</v>
      </c>
      <c r="B35" s="28">
        <f>SUM(B34)</f>
        <v>11872000</v>
      </c>
      <c r="C35" s="28">
        <f>SUM(C34)</f>
        <v>11872000</v>
      </c>
      <c r="D35" s="29">
        <f>+B35-C35</f>
        <v>0</v>
      </c>
    </row>
    <row r="36" spans="1:4" ht="18" customHeight="1">
      <c r="A36" s="16" t="s">
        <v>25</v>
      </c>
      <c r="B36" s="17">
        <f>+B32+B35</f>
        <v>12394280</v>
      </c>
      <c r="C36" s="17">
        <f>+C32+C35</f>
        <v>12597108</v>
      </c>
      <c r="D36" s="18">
        <f>+B36-C36</f>
        <v>-202828</v>
      </c>
    </row>
    <row r="37" spans="1:4" ht="18" customHeight="1">
      <c r="A37" s="16" t="s">
        <v>7</v>
      </c>
      <c r="B37" s="11"/>
      <c r="C37" s="11"/>
      <c r="D37" s="13"/>
    </row>
    <row r="38" spans="1:4" ht="18" customHeight="1">
      <c r="A38" s="16" t="s">
        <v>11</v>
      </c>
      <c r="B38" s="14">
        <f>+B25-B36</f>
        <v>5756591</v>
      </c>
      <c r="C38" s="14">
        <f>+C25-C36</f>
        <v>8407706</v>
      </c>
      <c r="D38" s="13">
        <f>+B38-C38</f>
        <v>-2651115</v>
      </c>
    </row>
    <row r="39" spans="1:4" ht="18" customHeight="1">
      <c r="A39" s="16" t="s">
        <v>21</v>
      </c>
      <c r="B39" s="30">
        <v>0</v>
      </c>
      <c r="C39" s="30">
        <v>0</v>
      </c>
      <c r="D39" s="27">
        <v>0</v>
      </c>
    </row>
    <row r="40" spans="1:4" ht="18" customHeight="1">
      <c r="A40" s="16" t="s">
        <v>22</v>
      </c>
      <c r="B40" s="17">
        <f>+B38</f>
        <v>5756591</v>
      </c>
      <c r="C40" s="17">
        <f>+C38</f>
        <v>8407706</v>
      </c>
      <c r="D40" s="18">
        <f>+B40-C40</f>
        <v>-2651115</v>
      </c>
    </row>
    <row r="41" spans="1:4" ht="18" customHeight="1" thickBot="1">
      <c r="A41" s="31" t="s">
        <v>23</v>
      </c>
      <c r="B41" s="32">
        <f>+B36+B40</f>
        <v>18150871</v>
      </c>
      <c r="C41" s="32">
        <f>+C36+C40</f>
        <v>21004814</v>
      </c>
      <c r="D41" s="33">
        <f>+B41-C41</f>
        <v>-2853943</v>
      </c>
    </row>
    <row r="42" ht="15" thickTop="1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</sheetData>
  <sheetProtection/>
  <mergeCells count="2">
    <mergeCell ref="C4:D4"/>
    <mergeCell ref="A3:D3"/>
  </mergeCells>
  <printOptions/>
  <pageMargins left="0.25" right="0.25" top="0.75" bottom="0.75" header="0.3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YOSHIDA01</dc:creator>
  <cp:keywords/>
  <dc:description/>
  <cp:lastModifiedBy>古屋 貴史</cp:lastModifiedBy>
  <cp:lastPrinted>2022-05-03T04:38:34Z</cp:lastPrinted>
  <dcterms:created xsi:type="dcterms:W3CDTF">2011-04-11T11:57:28Z</dcterms:created>
  <dcterms:modified xsi:type="dcterms:W3CDTF">2023-06-05T22:42:05Z</dcterms:modified>
  <cp:category/>
  <cp:version/>
  <cp:contentType/>
  <cp:contentStatus/>
</cp:coreProperties>
</file>